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ista offerta prezzi" sheetId="1" r:id="rId1"/>
  </sheets>
  <definedNames>
    <definedName name="_xlfn.IFERROR" hidden="1">#NAME?</definedName>
    <definedName name="_xlnm.Print_Area" localSheetId="0">'lista offerta prezzi'!$B$2:$I$26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<sst xmlns="http://schemas.openxmlformats.org/spreadsheetml/2006/main" count="33" uniqueCount="29">
  <si>
    <t>Dichiarazione da compilare a cura del Concorrente</t>
  </si>
  <si>
    <t>OFFRE</t>
  </si>
  <si>
    <t>Luogo, data</t>
  </si>
  <si>
    <t>Ribasso Offerto [%]</t>
  </si>
  <si>
    <t xml:space="preserve"> a base d'asta [€]</t>
  </si>
  <si>
    <t xml:space="preserve">Importo totale 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</si>
  <si>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</si>
  <si>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(a)</t>
  </si>
  <si>
    <t>Descrizione</t>
  </si>
  <si>
    <t>Importo Totale Offerto</t>
  </si>
  <si>
    <t>su Base d'Asta</t>
  </si>
  <si>
    <t>Ribasso Offerto %</t>
  </si>
  <si>
    <t>OFFERTA ECONOMICA (iva esclusa)</t>
  </si>
  <si>
    <t>Importo Base d'Asta</t>
  </si>
  <si>
    <t>Numero</t>
  </si>
  <si>
    <t>Prezzo unitario</t>
  </si>
  <si>
    <t>(b)</t>
  </si>
  <si>
    <t>(c = a x b)</t>
  </si>
  <si>
    <r>
      <t>(d)</t>
    </r>
    <r>
      <rPr>
        <b/>
        <i/>
        <vertAlign val="superscript"/>
        <sz val="11"/>
        <rFont val="Arial"/>
        <family val="2"/>
      </rPr>
      <t>nota 1)</t>
    </r>
  </si>
  <si>
    <t xml:space="preserve"> Offerto [€]</t>
  </si>
  <si>
    <t>per la fornitura in oggetto, sotto la sua responsabilità civile e penale, il seguente ribasso (casella di colore giallo), sul prezzo unitario a base d'asta:</t>
  </si>
  <si>
    <t>e = (b) x (1 - (d)/100)</t>
  </si>
  <si>
    <t>(f = a x e)</t>
  </si>
  <si>
    <t>Nota 1): la modalità di inserimento del ribasso percentuale offerto (d) deve seguire il seguente esempio ed il massino numero di cifre decimali inseribile è pari a 3.
Esempio: se si vuole offrire un ribasso del 5,121% il numero da inserire è 5,121</t>
  </si>
  <si>
    <t>Il Legale Rappresentante / Procuratore</t>
  </si>
  <si>
    <t>Documento informatico firmato digitalmente ai sensi del D.Lgs 82/2005 s.m.i. e norme collegate, il quale sostituisce il documento cartaceo e la firma autografa.</t>
  </si>
  <si>
    <t>Mezzi</t>
  </si>
  <si>
    <t>OGGETTO: LOTTO 4 - FORNITURA COMPRENSIVA DI COLLAUDO M.C.T.C, TRASPORTO E SCARICO FRANCO DESTINO, DI PIATTAORME AEREE</t>
  </si>
  <si>
    <t>CIG: 8428910C90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</si>
</sst>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[$€-2]\ #,##0.00;[Red]\-[$€-2]\ #,##0.00"/>
    <numFmt numFmtId="185" formatCode="#,##0.00_ ;[Red]\-#,##0.00\ "/>
    <numFmt numFmtId="186" formatCode="&quot;€&quot;\ #,##0.00"/>
    <numFmt numFmtId="187" formatCode="&quot;€&quot;\ #,##0.000"/>
    <numFmt numFmtId="188" formatCode="0.000"/>
    <numFmt numFmtId="189" formatCode="#,##0.0"/>
    <numFmt numFmtId="190" formatCode="#,##0.000"/>
    <numFmt numFmtId="191" formatCode="&quot;€&quot;\ #,##0.0"/>
    <numFmt numFmtId="192" formatCode="&quot;€&quot;\ #,##0.0000"/>
    <numFmt numFmtId="193" formatCode="&quot;€&quot;\ #,##0.00000"/>
    <numFmt numFmtId="194" formatCode="&quot;€&quot;\ #,##0.000000"/>
    <numFmt numFmtId="195" formatCode="&quot;€&quot;\ #,##0.0000000"/>
    <numFmt numFmtId="196" formatCode="&quot;€&quot;\ #,##0"/>
    <numFmt numFmtId="197" formatCode="0.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%"/>
    <numFmt numFmtId="206" formatCode="&quot;Attivo&quot;;&quot;Attivo&quot;;&quot;Inattivo&quot;"/>
    <numFmt numFmtId="207" formatCode="#,##0.00_ ;\-#,##0.00\ "/>
    <numFmt numFmtId="208" formatCode="#,##0.00\ &quot;€&quot;"/>
    <numFmt numFmtId="209" formatCode="#,##0.00\ [$€-1];[Red]\-#,##0.00\ [$€-1]"/>
  </numFmts>
  <fonts count="5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50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87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99" fontId="5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6" fillId="33" borderId="13" xfId="0" applyNumberFormat="1" applyFont="1" applyFill="1" applyBorder="1" applyAlignment="1">
      <alignment horizontal="center" vertical="center" wrapText="1"/>
    </xf>
    <xf numFmtId="186" fontId="9" fillId="33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86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188" fontId="7" fillId="34" borderId="10" xfId="0" applyNumberFormat="1" applyFont="1" applyFill="1" applyBorder="1" applyAlignment="1" applyProtection="1">
      <alignment horizontal="center" vertical="center"/>
      <protection locked="0"/>
    </xf>
    <xf numFmtId="186" fontId="7" fillId="35" borderId="10" xfId="0" applyNumberFormat="1" applyFont="1" applyFill="1" applyBorder="1" applyAlignment="1">
      <alignment horizontal="center" vertical="center" wrapText="1"/>
    </xf>
    <xf numFmtId="190" fontId="7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14" xfId="0" applyNumberFormat="1" applyFont="1" applyBorder="1" applyAlignment="1" applyProtection="1">
      <alignment vertical="center"/>
      <protection locked="0"/>
    </xf>
    <xf numFmtId="0" fontId="14" fillId="0" borderId="10" xfId="0" applyFont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6"/>
  <sheetViews>
    <sheetView tabSelected="1" showOutlineSymbols="0" view="pageBreakPreview" zoomScaleSheetLayoutView="100" zoomScalePageLayoutView="0" workbookViewId="0" topLeftCell="A7">
      <selection activeCell="H15" sqref="H15"/>
    </sheetView>
  </sheetViews>
  <sheetFormatPr defaultColWidth="9.6640625" defaultRowHeight="19.5" customHeight="1"/>
  <cols>
    <col min="1" max="1" width="9.6640625" style="1" customWidth="1"/>
    <col min="2" max="2" width="16.6640625" style="1" customWidth="1"/>
    <col min="3" max="3" width="20.6640625" style="1" customWidth="1"/>
    <col min="4" max="5" width="21.10546875" style="1" customWidth="1"/>
    <col min="6" max="6" width="18.6640625" style="1" customWidth="1"/>
    <col min="7" max="7" width="19.77734375" style="1" customWidth="1"/>
    <col min="8" max="8" width="18.77734375" style="1" customWidth="1"/>
    <col min="9" max="9" width="16.10546875" style="1" customWidth="1"/>
    <col min="10" max="10" width="2.3359375" style="1" customWidth="1"/>
    <col min="11" max="11" width="9.6640625" style="1" hidden="1" customWidth="1"/>
    <col min="12" max="13" width="13.21484375" style="1" bestFit="1" customWidth="1"/>
    <col min="14" max="14" width="4.99609375" style="1" bestFit="1" customWidth="1"/>
    <col min="15" max="15" width="13.21484375" style="1" bestFit="1" customWidth="1"/>
    <col min="16" max="16" width="7.77734375" style="1" bestFit="1" customWidth="1"/>
    <col min="17" max="18" width="9.6640625" style="1" customWidth="1"/>
    <col min="19" max="20" width="13.21484375" style="1" bestFit="1" customWidth="1"/>
    <col min="21" max="16384" width="9.6640625" style="1" customWidth="1"/>
  </cols>
  <sheetData>
    <row r="2" ht="15" customHeight="1">
      <c r="B2" s="7" t="s">
        <v>0</v>
      </c>
    </row>
    <row r="3" spans="2:9" ht="19.5" customHeight="1">
      <c r="B3" s="18" t="s">
        <v>12</v>
      </c>
      <c r="C3" s="18"/>
      <c r="D3" s="18"/>
      <c r="E3" s="18"/>
      <c r="F3" s="18"/>
      <c r="G3" s="18"/>
      <c r="H3" s="18"/>
      <c r="I3" s="18"/>
    </row>
    <row r="4" ht="9.75" customHeight="1"/>
    <row r="5" spans="2:9" ht="39.75" customHeight="1">
      <c r="B5" s="37" t="s">
        <v>27</v>
      </c>
      <c r="C5" s="37"/>
      <c r="D5" s="37"/>
      <c r="E5" s="37"/>
      <c r="F5" s="37"/>
      <c r="G5" s="37"/>
      <c r="H5" s="37"/>
      <c r="I5" s="37"/>
    </row>
    <row r="6" spans="2:8" ht="19.5" customHeight="1">
      <c r="B6" s="42" t="s">
        <v>28</v>
      </c>
      <c r="C6" s="42"/>
      <c r="D6" s="42"/>
      <c r="E6" s="42"/>
      <c r="F6" s="42"/>
      <c r="G6" s="42"/>
      <c r="H6" s="42"/>
    </row>
    <row r="7" ht="9.75" customHeight="1">
      <c r="F7" s="2"/>
    </row>
    <row r="8" spans="2:9" s="31" customFormat="1" ht="155.25" customHeight="1">
      <c r="B8" s="40" t="s">
        <v>6</v>
      </c>
      <c r="C8" s="41"/>
      <c r="D8" s="41"/>
      <c r="E8" s="41"/>
      <c r="F8" s="41"/>
      <c r="G8" s="41"/>
      <c r="H8" s="41"/>
      <c r="I8" s="41"/>
    </row>
    <row r="9" spans="2:9" ht="35.25" customHeight="1">
      <c r="B9" s="8"/>
      <c r="C9" s="9"/>
      <c r="D9" s="8"/>
      <c r="E9" s="6" t="s">
        <v>1</v>
      </c>
      <c r="F9" s="8"/>
      <c r="G9" s="8"/>
      <c r="H9" s="8"/>
      <c r="I9" s="8"/>
    </row>
    <row r="10" spans="2:9" ht="33" customHeight="1">
      <c r="B10" s="39" t="s">
        <v>20</v>
      </c>
      <c r="C10" s="39"/>
      <c r="D10" s="39"/>
      <c r="E10" s="39"/>
      <c r="F10" s="39"/>
      <c r="G10" s="39"/>
      <c r="H10" s="39"/>
      <c r="I10" s="39"/>
    </row>
    <row r="11" ht="9.75" customHeight="1">
      <c r="F11" s="2"/>
    </row>
    <row r="12" spans="3:9" s="3" customFormat="1" ht="19.5" customHeight="1">
      <c r="C12" s="34" t="s">
        <v>8</v>
      </c>
      <c r="D12" s="11" t="s">
        <v>14</v>
      </c>
      <c r="E12" s="11" t="s">
        <v>15</v>
      </c>
      <c r="F12" s="11" t="s">
        <v>5</v>
      </c>
      <c r="G12" s="11" t="s">
        <v>3</v>
      </c>
      <c r="H12" s="11" t="s">
        <v>15</v>
      </c>
      <c r="I12" s="11" t="s">
        <v>5</v>
      </c>
    </row>
    <row r="13" spans="3:9" s="3" customFormat="1" ht="19.5" customHeight="1">
      <c r="C13" s="35"/>
      <c r="D13" s="12" t="s">
        <v>26</v>
      </c>
      <c r="E13" s="12" t="s">
        <v>4</v>
      </c>
      <c r="F13" s="12" t="s">
        <v>4</v>
      </c>
      <c r="G13" s="12" t="s">
        <v>10</v>
      </c>
      <c r="H13" s="12" t="s">
        <v>19</v>
      </c>
      <c r="I13" s="12" t="s">
        <v>19</v>
      </c>
    </row>
    <row r="14" spans="3:9" s="3" customFormat="1" ht="30" customHeight="1">
      <c r="C14" s="36"/>
      <c r="D14" s="29" t="s">
        <v>7</v>
      </c>
      <c r="E14" s="19" t="s">
        <v>16</v>
      </c>
      <c r="F14" s="19" t="s">
        <v>17</v>
      </c>
      <c r="G14" s="5" t="s">
        <v>18</v>
      </c>
      <c r="H14" s="5" t="s">
        <v>21</v>
      </c>
      <c r="I14" s="19" t="s">
        <v>22</v>
      </c>
    </row>
    <row r="15" spans="3:20" s="3" customFormat="1" ht="64.5" customHeight="1">
      <c r="C15" s="33" t="str">
        <f>CONCATENATE(MID($B$5,9,LEN($B$5))," - 16 metri")</f>
        <v> LOTTO 4 - FORNITURA COMPRENSIVA DI COLLAUDO M.C.T.C, TRASPORTO E SCARICO FRANCO DESTINO, DI PIATTAORME AEREE - 16 metri</v>
      </c>
      <c r="D15" s="28">
        <v>5</v>
      </c>
      <c r="E15" s="20">
        <v>59630</v>
      </c>
      <c r="F15" s="20">
        <f>+E15*D15</f>
        <v>298150</v>
      </c>
      <c r="G15" s="25"/>
      <c r="H15" s="26">
        <f>IF(G15="","",ROUND(E15*(1-G15/100),2))</f>
      </c>
      <c r="I15" s="26">
        <f>IF(H15="","",H15*D15)</f>
      </c>
      <c r="K15" s="15"/>
      <c r="M15" s="14"/>
      <c r="O15" s="17"/>
      <c r="P15" s="17"/>
      <c r="Q15" s="16"/>
      <c r="R15" s="16"/>
      <c r="S15" s="14"/>
      <c r="T15" s="14"/>
    </row>
    <row r="16" spans="3:20" s="3" customFormat="1" ht="64.5" customHeight="1">
      <c r="C16" s="33" t="str">
        <f>CONCATENATE(MID($B$5,9,LEN($B$5))," - 20 metri")</f>
        <v> LOTTO 4 - FORNITURA COMPRENSIVA DI COLLAUDO M.C.T.C, TRASPORTO E SCARICO FRANCO DESTINO, DI PIATTAORME AEREE - 20 metri</v>
      </c>
      <c r="D16" s="28">
        <v>5</v>
      </c>
      <c r="E16" s="20">
        <v>112771</v>
      </c>
      <c r="F16" s="20">
        <f>+E16*D16</f>
        <v>563855</v>
      </c>
      <c r="G16" s="25"/>
      <c r="H16" s="26">
        <f>IF(G16="","",ROUND(E16*(1-G16/100),2))</f>
      </c>
      <c r="I16" s="26">
        <f>IF(H16="","",H16*D16)</f>
      </c>
      <c r="K16" s="15"/>
      <c r="M16" s="14"/>
      <c r="O16" s="17"/>
      <c r="P16" s="17"/>
      <c r="Q16" s="16"/>
      <c r="R16" s="16"/>
      <c r="S16" s="14"/>
      <c r="T16" s="14"/>
    </row>
    <row r="17" spans="5:20" s="3" customFormat="1" ht="58.5" customHeight="1">
      <c r="E17" s="24" t="s">
        <v>13</v>
      </c>
      <c r="F17" s="20">
        <f>+SUM(F15:F16)</f>
        <v>862005</v>
      </c>
      <c r="H17" s="24" t="s">
        <v>9</v>
      </c>
      <c r="I17" s="26">
        <f>+SUM(I15:I16)</f>
        <v>0</v>
      </c>
      <c r="K17" s="15"/>
      <c r="M17" s="14"/>
      <c r="O17" s="17"/>
      <c r="P17" s="17"/>
      <c r="Q17" s="16"/>
      <c r="R17" s="16"/>
      <c r="S17" s="14"/>
      <c r="T17" s="14"/>
    </row>
    <row r="18" spans="2:20" s="3" customFormat="1" ht="29.25" customHeight="1">
      <c r="B18" s="38" t="s">
        <v>23</v>
      </c>
      <c r="C18" s="38"/>
      <c r="D18" s="38"/>
      <c r="E18" s="38"/>
      <c r="F18" s="38"/>
      <c r="G18" s="38"/>
      <c r="H18" s="38"/>
      <c r="I18" s="13"/>
      <c r="K18" s="15"/>
      <c r="L18" s="14"/>
      <c r="M18" s="14"/>
      <c r="O18" s="17"/>
      <c r="P18" s="17"/>
      <c r="Q18" s="16"/>
      <c r="R18" s="16"/>
      <c r="S18" s="14"/>
      <c r="T18" s="14"/>
    </row>
    <row r="19" spans="2:20" s="3" customFormat="1" ht="33" customHeight="1">
      <c r="B19" s="21"/>
      <c r="C19" s="21"/>
      <c r="D19" s="22"/>
      <c r="E19" s="23"/>
      <c r="G19" s="1"/>
      <c r="H19" s="24" t="s">
        <v>11</v>
      </c>
      <c r="I19" s="27">
        <f>_xlfn.IFERROR(IF(I17=0,"",(1-I17/F17)*100),"")</f>
      </c>
      <c r="K19" s="15"/>
      <c r="L19" s="14"/>
      <c r="M19" s="14"/>
      <c r="O19" s="17"/>
      <c r="P19" s="17"/>
      <c r="Q19" s="16"/>
      <c r="R19" s="16"/>
      <c r="S19" s="14"/>
      <c r="T19" s="14"/>
    </row>
    <row r="20" spans="2:20" s="3" customFormat="1" ht="14.25" customHeight="1">
      <c r="B20" s="21"/>
      <c r="C20" s="21"/>
      <c r="D20" s="22"/>
      <c r="E20" s="23"/>
      <c r="F20" s="24"/>
      <c r="G20" s="1"/>
      <c r="H20" s="4"/>
      <c r="I20" s="13"/>
      <c r="K20" s="15"/>
      <c r="L20" s="14"/>
      <c r="M20" s="14"/>
      <c r="O20" s="17"/>
      <c r="P20" s="17"/>
      <c r="Q20" s="16"/>
      <c r="R20" s="16"/>
      <c r="S20" s="14"/>
      <c r="T20" s="14"/>
    </row>
    <row r="22" spans="3:8" ht="19.5" customHeight="1">
      <c r="C22" s="10" t="s">
        <v>2</v>
      </c>
      <c r="H22" s="10" t="s">
        <v>24</v>
      </c>
    </row>
    <row r="23" s="31" customFormat="1" ht="19.5" customHeight="1"/>
    <row r="24" spans="3:8" s="31" customFormat="1" ht="19.5" customHeight="1">
      <c r="C24" s="32"/>
      <c r="H24" s="32"/>
    </row>
    <row r="26" ht="19.5" customHeight="1">
      <c r="B26" s="30" t="s">
        <v>25</v>
      </c>
    </row>
  </sheetData>
  <sheetProtection password="ED28" sheet="1"/>
  <mergeCells count="6">
    <mergeCell ref="C12:C14"/>
    <mergeCell ref="B5:I5"/>
    <mergeCell ref="B18:H18"/>
    <mergeCell ref="B10:I10"/>
    <mergeCell ref="B8:I8"/>
    <mergeCell ref="B6:H6"/>
  </mergeCells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Pranzini, Vieri</dc:creator>
  <cp:keywords/>
  <dc:description>CONFRONTO INFORMALE NOLEGGIO MEDIO TERMINE AUTOVETTURE - 2001</dc:description>
  <cp:lastModifiedBy>Lorenzi, Fabio</cp:lastModifiedBy>
  <cp:lastPrinted>2020-08-20T10:11:07Z</cp:lastPrinted>
  <dcterms:created xsi:type="dcterms:W3CDTF">2002-03-19T10:47:49Z</dcterms:created>
  <dcterms:modified xsi:type="dcterms:W3CDTF">2020-09-10T14:53:51Z</dcterms:modified>
  <cp:category/>
  <cp:version/>
  <cp:contentType/>
  <cp:contentStatus/>
</cp:coreProperties>
</file>